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ие группы_2020\1.2. Школы с НРО и НСУ_[основной]\400. Охват муниципалитетов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Q15" i="1" l="1"/>
  <c r="Q6" i="1"/>
  <c r="P5" i="1"/>
  <c r="I47" i="1" l="1"/>
  <c r="P43" i="1" l="1"/>
  <c r="Q43" i="1"/>
  <c r="R43" i="1"/>
  <c r="P4" i="1" l="1"/>
  <c r="O47" i="1" l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4" i="1"/>
  <c r="R45" i="1"/>
  <c r="R46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4" i="1"/>
  <c r="Q45" i="1"/>
  <c r="Q4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Q5" i="1"/>
  <c r="Q7" i="1"/>
  <c r="Q8" i="1"/>
  <c r="Q9" i="1"/>
  <c r="Q10" i="1"/>
  <c r="Q11" i="1"/>
  <c r="Q12" i="1"/>
  <c r="Q13" i="1"/>
  <c r="Q14" i="1"/>
  <c r="Q16" i="1"/>
  <c r="Q17" i="1"/>
  <c r="Q18" i="1"/>
  <c r="Q19" i="1"/>
  <c r="Q20" i="1"/>
  <c r="Q21" i="1"/>
  <c r="Q22" i="1"/>
  <c r="Q23" i="1"/>
  <c r="Q24" i="1"/>
  <c r="Q25" i="1"/>
  <c r="Q26" i="1"/>
  <c r="Q27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R4" i="1"/>
  <c r="Q4" i="1"/>
  <c r="M47" i="1"/>
  <c r="N47" i="1"/>
  <c r="J47" i="1"/>
  <c r="K47" i="1"/>
  <c r="L47" i="1"/>
  <c r="D47" i="1"/>
  <c r="E47" i="1"/>
  <c r="F47" i="1"/>
  <c r="G47" i="1"/>
  <c r="H47" i="1"/>
  <c r="C47" i="1"/>
  <c r="P47" i="1" l="1"/>
  <c r="R47" i="1"/>
  <c r="Q47" i="1"/>
</calcChain>
</file>

<file path=xl/sharedStrings.xml><?xml version="1.0" encoding="utf-8"?>
<sst xmlns="http://schemas.openxmlformats.org/spreadsheetml/2006/main" count="204" uniqueCount="107">
  <si>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</si>
  <si>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</si>
  <si>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</si>
  <si>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</si>
  <si>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</si>
  <si>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</si>
  <si>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</si>
  <si>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</si>
  <si>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</si>
  <si>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Название муниципалитета</t>
  </si>
  <si>
    <t>Локомотивный городской округ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</si>
  <si>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</si>
  <si>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</si>
  <si>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</si>
  <si>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</si>
  <si>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</si>
  <si>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</si>
  <si>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Верхнеуфалейский городской округ</t>
  </si>
  <si>
    <t>Еманжелинский муниципальный район</t>
  </si>
  <si>
    <t>Еткульский муниципальный район</t>
  </si>
  <si>
    <t>Златоустовский городской округ</t>
  </si>
  <si>
    <t>Карабашский городской округ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</si>
  <si>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</si>
  <si>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</si>
  <si>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</si>
  <si>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</si>
  <si>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Копейский городской округ</t>
  </si>
  <si>
    <t>Коркинский муниципальный район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</si>
  <si>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</si>
  <si>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</si>
  <si>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</si>
  <si>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Кыштымский городской округ</t>
  </si>
  <si>
    <t>г. Магнитогорск</t>
  </si>
  <si>
    <t xml:space="preserve">Миасский городской округ </t>
  </si>
  <si>
    <t>Нагайбакский муниципальный район</t>
  </si>
  <si>
    <t>Нязепетровский муниципальный район</t>
  </si>
  <si>
    <t>Озерский городской округ</t>
  </si>
  <si>
    <t>Октябрьский муниципальный район</t>
  </si>
  <si>
    <t>Пластовский муниципальный район</t>
  </si>
  <si>
    <t>Саткинский муниципальный район</t>
  </si>
  <si>
    <t>Снежинский городской округ</t>
  </si>
  <si>
    <t>Сосновский муниципальный район</t>
  </si>
  <si>
    <t>Трехгорный городской округ</t>
  </si>
  <si>
    <t>Троицкий городской округ</t>
  </si>
  <si>
    <t>Троицкий муниципальный район</t>
  </si>
  <si>
    <t>Увельский муниципальный район</t>
  </si>
  <si>
    <t>Уйский муниципальный район</t>
  </si>
  <si>
    <t>Усть-Катавский городской округ</t>
  </si>
  <si>
    <t>Чебаркульский городской округ</t>
  </si>
  <si>
    <t>Чебаркульский муниципальный район</t>
  </si>
  <si>
    <t>г. Челябинск</t>
  </si>
  <si>
    <t>Чесменский муниципальный район</t>
  </si>
  <si>
    <t>Южноуральский городской округ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</si>
  <si>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</si>
  <si>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</si>
  <si>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</si>
  <si>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</si>
  <si>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</si>
  <si>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</si>
  <si>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</si>
  <si>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</si>
  <si>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</si>
  <si>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</si>
  <si>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</si>
  <si>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</si>
  <si>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</si>
  <si>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</si>
  <si>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</si>
  <si>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</si>
  <si>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</si>
  <si>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</si>
  <si>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</si>
  <si>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</si>
  <si>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</si>
  <si>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</si>
  <si>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</si>
  <si>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</si>
  <si>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</si>
  <si>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</si>
  <si>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</si>
  <si>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</si>
  <si>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</si>
  <si>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</si>
  <si>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</si>
  <si>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</si>
  <si>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</si>
  <si>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</si>
  <si>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география</t>
  </si>
  <si>
    <t>Школы в НСУ</t>
  </si>
  <si>
    <t>№ п/п</t>
  </si>
  <si>
    <t>Школы с низк. рез.</t>
  </si>
  <si>
    <t>математика</t>
  </si>
  <si>
    <t>рус. язык</t>
  </si>
  <si>
    <t>физика</t>
  </si>
  <si>
    <t>нач. классы</t>
  </si>
  <si>
    <t>обществозн.</t>
  </si>
  <si>
    <t>литература</t>
  </si>
  <si>
    <t>биология</t>
  </si>
  <si>
    <t>Обучение учителей, обуч. которых показали низк. рез. обучения (кол-во чел.)</t>
  </si>
  <si>
    <t>Школы в НСУ (агрес.)</t>
  </si>
  <si>
    <t>Проф. переподг. (516 ч.)</t>
  </si>
  <si>
    <t xml:space="preserve">Адр. подд. </t>
  </si>
  <si>
    <t>Переподг.</t>
  </si>
  <si>
    <t>Обучение (ПК)</t>
  </si>
  <si>
    <t xml:space="preserve">Всего </t>
  </si>
  <si>
    <t>Адр. поддержка_2019-2020 (кол-во ОО)</t>
  </si>
  <si>
    <t>Адр. поддержка_2020-2021 (кол-во ОО)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</si>
</sst>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9900CC"/>
      <name val="Times New Roman"/>
      <family val="1"/>
      <charset val="204"/>
    </font>
    <font>
      <b/>
      <sz val="10"/>
      <color rgb="FFCC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7" fillId="3" borderId="1" xfId="0" applyFont="1" applyFill="1" applyBorder="1"/>
    <xf numFmtId="0" fontId="8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7" fillId="0" borderId="0" xfId="0" applyFont="1"/>
    <xf numFmtId="0" fontId="10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00"/>
      <color rgb="FFFFCDFF"/>
      <color rgb="FFCC0000"/>
      <color rgb="FF996633"/>
      <color rgb="FF0000FF"/>
      <color rgb="FF9900CC"/>
      <color rgb="FF006600"/>
      <color rgb="FFCCFFFF"/>
      <color rgb="FFFF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abSelected="1" zoomScale="70" zoomScaleNormal="70" workbookViewId="0">
      <selection activeCell="A51" sqref="A51:XFD51"/>
    </sheetView>
  </sheetViews>
  <sheetFormatPr defaultRowHeight="15" x14ac:dyDescent="0.25"/>
  <cols>
    <col min="1" max="1" width="7.7109375" style="5" customWidth="1"/>
    <col min="2" max="2" width="48.5703125" customWidth="1"/>
    <col min="3" max="3" width="20.28515625" customWidth="1"/>
    <col min="4" max="4" width="18.28515625" customWidth="1"/>
    <col min="5" max="5" width="11.5703125" customWidth="1"/>
    <col min="6" max="6" width="12.42578125" customWidth="1"/>
    <col min="7" max="7" width="10.85546875" customWidth="1"/>
    <col min="8" max="8" width="11.85546875" customWidth="1"/>
    <col min="9" max="9" width="11.42578125" customWidth="1"/>
    <col min="10" max="10" width="12.7109375" customWidth="1"/>
    <col min="11" max="11" width="13.140625" customWidth="1"/>
    <col min="12" max="12" width="11.85546875" customWidth="1"/>
    <col min="13" max="13" width="18.140625" customWidth="1"/>
    <col min="14" max="14" width="19.85546875" customWidth="1"/>
    <col min="15" max="15" width="24.5703125" customWidth="1"/>
    <col min="16" max="17" width="14.5703125" customWidth="1"/>
    <col min="18" max="18" width="14.85546875" customWidth="1"/>
    <col min="19" max="19" width="6.42578125" customWidth="1"/>
    <col min="20" max="20" width="43.28515625" customWidth="1"/>
  </cols>
  <sheetData>
    <row r="2" spans="1:20" x14ac:dyDescent="0.25">
      <c r="A2" s="49" t="s">
        <v>89</v>
      </c>
      <c r="B2" s="49" t="s">
        <v>9</v>
      </c>
      <c r="C2" s="52" t="s">
        <v>105</v>
      </c>
      <c r="D2" s="52"/>
      <c r="E2" s="53" t="s">
        <v>98</v>
      </c>
      <c r="F2" s="54"/>
      <c r="G2" s="54"/>
      <c r="H2" s="54"/>
      <c r="I2" s="54"/>
      <c r="J2" s="54"/>
      <c r="K2" s="54"/>
      <c r="L2" s="55"/>
      <c r="M2" s="53" t="s">
        <v>106</v>
      </c>
      <c r="N2" s="55"/>
      <c r="O2" s="51" t="s">
        <v>100</v>
      </c>
      <c r="P2" s="49" t="s">
        <v>101</v>
      </c>
      <c r="Q2" s="49" t="s">
        <v>102</v>
      </c>
      <c r="R2" s="49" t="s">
        <v>103</v>
      </c>
      <c r="S2" s="48" t="s">
        <v>89</v>
      </c>
      <c r="T2" s="48" t="s">
        <v>9</v>
      </c>
    </row>
    <row r="3" spans="1:20" ht="15.75" customHeight="1" x14ac:dyDescent="0.25">
      <c r="A3" s="50"/>
      <c r="B3" s="50"/>
      <c r="C3" s="10" t="s">
        <v>90</v>
      </c>
      <c r="D3" s="10" t="s">
        <v>88</v>
      </c>
      <c r="E3" s="14" t="s">
        <v>92</v>
      </c>
      <c r="F3" s="14" t="s">
        <v>94</v>
      </c>
      <c r="G3" s="13" t="s">
        <v>87</v>
      </c>
      <c r="H3" s="13" t="s">
        <v>95</v>
      </c>
      <c r="I3" s="14" t="s">
        <v>96</v>
      </c>
      <c r="J3" s="13" t="s">
        <v>91</v>
      </c>
      <c r="K3" s="13" t="s">
        <v>93</v>
      </c>
      <c r="L3" s="14" t="s">
        <v>97</v>
      </c>
      <c r="M3" s="15" t="s">
        <v>90</v>
      </c>
      <c r="N3" s="1" t="s">
        <v>99</v>
      </c>
      <c r="O3" s="51"/>
      <c r="P3" s="50"/>
      <c r="Q3" s="50"/>
      <c r="R3" s="50"/>
      <c r="S3" s="48"/>
      <c r="T3" s="48"/>
    </row>
    <row r="4" spans="1:20" ht="15.75" x14ac:dyDescent="0.25">
      <c r="A4" s="4" t="s">
        <v>0</v>
      </c>
      <c r="B4" s="2" t="s">
        <v>10</v>
      </c>
      <c r="C4" s="30"/>
      <c r="D4" s="31"/>
      <c r="E4" s="21"/>
      <c r="F4" s="21"/>
      <c r="G4" s="22">
        <v>1</v>
      </c>
      <c r="H4" s="22">
        <v>1</v>
      </c>
      <c r="I4" s="21">
        <v>1</v>
      </c>
      <c r="J4" s="23">
        <v>1</v>
      </c>
      <c r="K4" s="23">
        <v>0</v>
      </c>
      <c r="L4" s="21"/>
      <c r="M4" s="28"/>
      <c r="N4" s="32"/>
      <c r="O4" s="33"/>
      <c r="P4" s="28">
        <f>C4+D4+M4+N4</f>
        <v>0</v>
      </c>
      <c r="Q4" s="28">
        <f>O4</f>
        <v>0</v>
      </c>
      <c r="R4" s="28">
        <f>E4+F4+G4+H4+I4+J4+K4+L4</f>
        <v>4</v>
      </c>
      <c r="S4" s="34" t="s">
        <v>0</v>
      </c>
      <c r="T4" s="11" t="s">
        <v>10</v>
      </c>
    </row>
    <row r="5" spans="1:20" s="8" customFormat="1" ht="15.75" x14ac:dyDescent="0.25">
      <c r="A5" s="16" t="s">
        <v>1</v>
      </c>
      <c r="B5" s="17" t="s">
        <v>11</v>
      </c>
      <c r="C5" s="35"/>
      <c r="D5" s="36"/>
      <c r="E5" s="24">
        <v>2</v>
      </c>
      <c r="F5" s="24">
        <v>2</v>
      </c>
      <c r="G5" s="47">
        <v>1</v>
      </c>
      <c r="H5" s="47">
        <v>2</v>
      </c>
      <c r="I5" s="24">
        <v>1</v>
      </c>
      <c r="J5" s="24">
        <v>4</v>
      </c>
      <c r="K5" s="24">
        <v>1</v>
      </c>
      <c r="L5" s="24">
        <v>2</v>
      </c>
      <c r="M5" s="24"/>
      <c r="N5" s="36">
        <v>1</v>
      </c>
      <c r="O5" s="37">
        <v>1</v>
      </c>
      <c r="P5" s="38">
        <f>C5+D5+M5+N5</f>
        <v>1</v>
      </c>
      <c r="Q5" s="38">
        <f t="shared" ref="Q5:Q46" si="0">O5</f>
        <v>1</v>
      </c>
      <c r="R5" s="38">
        <f t="shared" ref="R5:R46" si="1">E5+F5+G5+H5+I5+J5+K5+L5</f>
        <v>15</v>
      </c>
      <c r="S5" s="24" t="s">
        <v>1</v>
      </c>
      <c r="T5" s="17" t="s">
        <v>11</v>
      </c>
    </row>
    <row r="6" spans="1:20" s="8" customFormat="1" ht="15.75" x14ac:dyDescent="0.25">
      <c r="A6" s="6" t="s">
        <v>2</v>
      </c>
      <c r="B6" s="7" t="s">
        <v>12</v>
      </c>
      <c r="C6" s="30">
        <v>4</v>
      </c>
      <c r="D6" s="31"/>
      <c r="E6" s="25">
        <v>2</v>
      </c>
      <c r="F6" s="26">
        <v>3</v>
      </c>
      <c r="G6" s="27">
        <v>3</v>
      </c>
      <c r="H6" s="27">
        <v>2</v>
      </c>
      <c r="I6" s="26">
        <v>2</v>
      </c>
      <c r="J6" s="25">
        <v>3</v>
      </c>
      <c r="K6" s="25">
        <v>4</v>
      </c>
      <c r="L6" s="26">
        <v>1</v>
      </c>
      <c r="M6" s="26"/>
      <c r="N6" s="31"/>
      <c r="O6" s="39">
        <v>2</v>
      </c>
      <c r="P6" s="23">
        <f t="shared" ref="P6:P46" si="2">C6+D6+M6+N6</f>
        <v>4</v>
      </c>
      <c r="Q6" s="23">
        <f>O6</f>
        <v>2</v>
      </c>
      <c r="R6" s="28">
        <f t="shared" si="1"/>
        <v>20</v>
      </c>
      <c r="S6" s="25" t="s">
        <v>2</v>
      </c>
      <c r="T6" s="7" t="s">
        <v>12</v>
      </c>
    </row>
    <row r="7" spans="1:20" s="8" customFormat="1" ht="15.75" x14ac:dyDescent="0.25">
      <c r="A7" s="16" t="s">
        <v>3</v>
      </c>
      <c r="B7" s="17" t="s">
        <v>13</v>
      </c>
      <c r="C7" s="35"/>
      <c r="D7" s="36">
        <v>1</v>
      </c>
      <c r="E7" s="24">
        <v>2</v>
      </c>
      <c r="F7" s="24">
        <v>2</v>
      </c>
      <c r="G7" s="47">
        <v>3</v>
      </c>
      <c r="H7" s="47">
        <v>2</v>
      </c>
      <c r="I7" s="24">
        <v>1</v>
      </c>
      <c r="J7" s="24">
        <v>3</v>
      </c>
      <c r="K7" s="24">
        <v>3</v>
      </c>
      <c r="L7" s="24"/>
      <c r="M7" s="24"/>
      <c r="N7" s="36"/>
      <c r="O7" s="37">
        <v>1</v>
      </c>
      <c r="P7" s="38">
        <f t="shared" si="2"/>
        <v>1</v>
      </c>
      <c r="Q7" s="38">
        <f t="shared" si="0"/>
        <v>1</v>
      </c>
      <c r="R7" s="38">
        <f t="shared" si="1"/>
        <v>16</v>
      </c>
      <c r="S7" s="24" t="s">
        <v>3</v>
      </c>
      <c r="T7" s="17" t="s">
        <v>13</v>
      </c>
    </row>
    <row r="8" spans="1:20" s="8" customFormat="1" ht="15.75" x14ac:dyDescent="0.25">
      <c r="A8" s="6" t="s">
        <v>4</v>
      </c>
      <c r="B8" s="7" t="s">
        <v>14</v>
      </c>
      <c r="C8" s="30"/>
      <c r="D8" s="31"/>
      <c r="E8" s="25">
        <v>1</v>
      </c>
      <c r="F8" s="26">
        <v>2</v>
      </c>
      <c r="G8" s="27">
        <v>1</v>
      </c>
      <c r="H8" s="27">
        <v>2</v>
      </c>
      <c r="I8" s="26">
        <v>1</v>
      </c>
      <c r="J8" s="25">
        <v>3</v>
      </c>
      <c r="K8" s="25">
        <v>0</v>
      </c>
      <c r="L8" s="26">
        <v>2</v>
      </c>
      <c r="M8" s="26"/>
      <c r="N8" s="31"/>
      <c r="O8" s="39">
        <v>2</v>
      </c>
      <c r="P8" s="23">
        <f t="shared" si="2"/>
        <v>0</v>
      </c>
      <c r="Q8" s="23">
        <f t="shared" si="0"/>
        <v>2</v>
      </c>
      <c r="R8" s="28">
        <f t="shared" si="1"/>
        <v>12</v>
      </c>
      <c r="S8" s="25" t="s">
        <v>4</v>
      </c>
      <c r="T8" s="7" t="s">
        <v>14</v>
      </c>
    </row>
    <row r="9" spans="1:20" s="8" customFormat="1" ht="15.75" x14ac:dyDescent="0.25">
      <c r="A9" s="16" t="s">
        <v>5</v>
      </c>
      <c r="B9" s="17" t="s">
        <v>15</v>
      </c>
      <c r="C9" s="35">
        <v>2</v>
      </c>
      <c r="D9" s="36">
        <v>1</v>
      </c>
      <c r="E9" s="24">
        <v>2</v>
      </c>
      <c r="F9" s="24">
        <v>3</v>
      </c>
      <c r="G9" s="47">
        <v>1</v>
      </c>
      <c r="H9" s="47">
        <v>1</v>
      </c>
      <c r="I9" s="24">
        <v>1</v>
      </c>
      <c r="J9" s="24">
        <v>3</v>
      </c>
      <c r="K9" s="24">
        <v>3</v>
      </c>
      <c r="L9" s="24">
        <v>1</v>
      </c>
      <c r="M9" s="24"/>
      <c r="N9" s="36"/>
      <c r="O9" s="37"/>
      <c r="P9" s="38">
        <f t="shared" si="2"/>
        <v>3</v>
      </c>
      <c r="Q9" s="38">
        <f t="shared" si="0"/>
        <v>0</v>
      </c>
      <c r="R9" s="38">
        <f t="shared" si="1"/>
        <v>15</v>
      </c>
      <c r="S9" s="24" t="s">
        <v>5</v>
      </c>
      <c r="T9" s="17" t="s">
        <v>15</v>
      </c>
    </row>
    <row r="10" spans="1:20" s="8" customFormat="1" ht="15.75" x14ac:dyDescent="0.25">
      <c r="A10" s="6" t="s">
        <v>6</v>
      </c>
      <c r="B10" s="7" t="s">
        <v>16</v>
      </c>
      <c r="C10" s="30">
        <v>4</v>
      </c>
      <c r="D10" s="31"/>
      <c r="E10" s="25">
        <v>3</v>
      </c>
      <c r="F10" s="26">
        <v>3</v>
      </c>
      <c r="G10" s="27">
        <v>1</v>
      </c>
      <c r="H10" s="27">
        <v>2</v>
      </c>
      <c r="I10" s="26">
        <v>1</v>
      </c>
      <c r="J10" s="25">
        <v>3</v>
      </c>
      <c r="K10" s="25">
        <v>1</v>
      </c>
      <c r="L10" s="26">
        <v>2</v>
      </c>
      <c r="M10" s="26"/>
      <c r="N10" s="31"/>
      <c r="O10" s="39">
        <v>2</v>
      </c>
      <c r="P10" s="23">
        <f t="shared" si="2"/>
        <v>4</v>
      </c>
      <c r="Q10" s="23">
        <f t="shared" si="0"/>
        <v>2</v>
      </c>
      <c r="R10" s="28">
        <f t="shared" si="1"/>
        <v>16</v>
      </c>
      <c r="S10" s="25" t="s">
        <v>6</v>
      </c>
      <c r="T10" s="7" t="s">
        <v>16</v>
      </c>
    </row>
    <row r="11" spans="1:20" ht="15.75" x14ac:dyDescent="0.25">
      <c r="A11" s="19" t="s">
        <v>7</v>
      </c>
      <c r="B11" s="20" t="s">
        <v>17</v>
      </c>
      <c r="C11" s="35"/>
      <c r="D11" s="36">
        <v>1</v>
      </c>
      <c r="E11" s="38">
        <v>2</v>
      </c>
      <c r="F11" s="24">
        <v>1</v>
      </c>
      <c r="G11" s="38">
        <v>1</v>
      </c>
      <c r="H11" s="38">
        <v>2</v>
      </c>
      <c r="I11" s="38">
        <v>3</v>
      </c>
      <c r="J11" s="38">
        <v>4</v>
      </c>
      <c r="K11" s="38">
        <v>1</v>
      </c>
      <c r="L11" s="38">
        <v>1</v>
      </c>
      <c r="M11" s="38"/>
      <c r="N11" s="36"/>
      <c r="O11" s="37">
        <v>1</v>
      </c>
      <c r="P11" s="38">
        <f t="shared" si="2"/>
        <v>1</v>
      </c>
      <c r="Q11" s="38">
        <f t="shared" si="0"/>
        <v>1</v>
      </c>
      <c r="R11" s="38">
        <f t="shared" si="1"/>
        <v>15</v>
      </c>
      <c r="S11" s="40" t="s">
        <v>7</v>
      </c>
      <c r="T11" s="18" t="s">
        <v>17</v>
      </c>
    </row>
    <row r="12" spans="1:20" s="8" customFormat="1" ht="15.75" x14ac:dyDescent="0.25">
      <c r="A12" s="6" t="s">
        <v>8</v>
      </c>
      <c r="B12" s="9" t="s">
        <v>18</v>
      </c>
      <c r="C12" s="30"/>
      <c r="D12" s="31"/>
      <c r="E12" s="25">
        <v>2</v>
      </c>
      <c r="F12" s="26">
        <v>2</v>
      </c>
      <c r="G12" s="27">
        <v>1</v>
      </c>
      <c r="H12" s="27">
        <v>2</v>
      </c>
      <c r="I12" s="26">
        <v>4</v>
      </c>
      <c r="J12" s="25">
        <v>1</v>
      </c>
      <c r="K12" s="25">
        <v>1</v>
      </c>
      <c r="L12" s="26"/>
      <c r="M12" s="26"/>
      <c r="N12" s="31">
        <v>2</v>
      </c>
      <c r="O12" s="39">
        <v>2</v>
      </c>
      <c r="P12" s="23">
        <f t="shared" si="2"/>
        <v>2</v>
      </c>
      <c r="Q12" s="23">
        <f t="shared" si="0"/>
        <v>2</v>
      </c>
      <c r="R12" s="23">
        <f t="shared" si="1"/>
        <v>13</v>
      </c>
      <c r="S12" s="25" t="s">
        <v>8</v>
      </c>
      <c r="T12" s="9" t="s">
        <v>18</v>
      </c>
    </row>
    <row r="13" spans="1:20" s="8" customFormat="1" ht="15.75" x14ac:dyDescent="0.25">
      <c r="A13" s="16" t="s">
        <v>53</v>
      </c>
      <c r="B13" s="17" t="s">
        <v>19</v>
      </c>
      <c r="C13" s="35"/>
      <c r="D13" s="36"/>
      <c r="E13" s="24">
        <v>2</v>
      </c>
      <c r="F13" s="24">
        <v>3</v>
      </c>
      <c r="G13" s="47">
        <v>3</v>
      </c>
      <c r="H13" s="47">
        <v>4</v>
      </c>
      <c r="I13" s="24">
        <v>1</v>
      </c>
      <c r="J13" s="24">
        <v>2</v>
      </c>
      <c r="K13" s="24">
        <v>1</v>
      </c>
      <c r="L13" s="24">
        <v>1</v>
      </c>
      <c r="M13" s="24"/>
      <c r="N13" s="36">
        <v>1</v>
      </c>
      <c r="O13" s="37">
        <v>1</v>
      </c>
      <c r="P13" s="38">
        <f t="shared" si="2"/>
        <v>1</v>
      </c>
      <c r="Q13" s="38">
        <f t="shared" si="0"/>
        <v>1</v>
      </c>
      <c r="R13" s="38">
        <f t="shared" si="1"/>
        <v>17</v>
      </c>
      <c r="S13" s="24" t="s">
        <v>53</v>
      </c>
      <c r="T13" s="17" t="s">
        <v>19</v>
      </c>
    </row>
    <row r="14" spans="1:20" ht="15.75" x14ac:dyDescent="0.25">
      <c r="A14" s="4" t="s">
        <v>54</v>
      </c>
      <c r="B14" s="2" t="s">
        <v>20</v>
      </c>
      <c r="C14" s="30"/>
      <c r="D14" s="31">
        <v>1</v>
      </c>
      <c r="E14" s="28">
        <v>3</v>
      </c>
      <c r="F14" s="23"/>
      <c r="G14" s="27">
        <v>2</v>
      </c>
      <c r="H14" s="27">
        <v>2</v>
      </c>
      <c r="I14" s="23">
        <v>2</v>
      </c>
      <c r="J14" s="28">
        <v>6</v>
      </c>
      <c r="K14" s="28">
        <v>0</v>
      </c>
      <c r="L14" s="23">
        <v>2</v>
      </c>
      <c r="M14" s="23">
        <v>3</v>
      </c>
      <c r="N14" s="31"/>
      <c r="O14" s="39">
        <v>4</v>
      </c>
      <c r="P14" s="23">
        <f t="shared" si="2"/>
        <v>4</v>
      </c>
      <c r="Q14" s="23">
        <f t="shared" si="0"/>
        <v>4</v>
      </c>
      <c r="R14" s="23">
        <f t="shared" si="1"/>
        <v>17</v>
      </c>
      <c r="S14" s="34" t="s">
        <v>54</v>
      </c>
      <c r="T14" s="11" t="s">
        <v>20</v>
      </c>
    </row>
    <row r="15" spans="1:20" ht="15.75" x14ac:dyDescent="0.25">
      <c r="A15" s="19" t="s">
        <v>55</v>
      </c>
      <c r="B15" s="20" t="s">
        <v>21</v>
      </c>
      <c r="C15" s="35"/>
      <c r="D15" s="36"/>
      <c r="E15" s="38">
        <v>1</v>
      </c>
      <c r="F15" s="24">
        <v>2</v>
      </c>
      <c r="G15" s="47">
        <v>1</v>
      </c>
      <c r="H15" s="47">
        <v>2</v>
      </c>
      <c r="I15" s="38">
        <v>1</v>
      </c>
      <c r="J15" s="38">
        <v>0</v>
      </c>
      <c r="K15" s="38">
        <v>1</v>
      </c>
      <c r="L15" s="38"/>
      <c r="M15" s="38">
        <v>3</v>
      </c>
      <c r="N15" s="36"/>
      <c r="O15" s="37"/>
      <c r="P15" s="38">
        <f t="shared" si="2"/>
        <v>3</v>
      </c>
      <c r="Q15" s="38">
        <f>O15</f>
        <v>0</v>
      </c>
      <c r="R15" s="38">
        <f t="shared" si="1"/>
        <v>8</v>
      </c>
      <c r="S15" s="40" t="s">
        <v>55</v>
      </c>
      <c r="T15" s="18" t="s">
        <v>21</v>
      </c>
    </row>
    <row r="16" spans="1:20" s="8" customFormat="1" ht="15.75" x14ac:dyDescent="0.25">
      <c r="A16" s="6" t="s">
        <v>56</v>
      </c>
      <c r="B16" s="9" t="s">
        <v>22</v>
      </c>
      <c r="C16" s="30"/>
      <c r="D16" s="31">
        <v>1</v>
      </c>
      <c r="E16" s="25">
        <v>3</v>
      </c>
      <c r="F16" s="26">
        <v>2</v>
      </c>
      <c r="G16" s="27">
        <v>2</v>
      </c>
      <c r="H16" s="27">
        <v>2</v>
      </c>
      <c r="I16" s="26">
        <v>1</v>
      </c>
      <c r="J16" s="25">
        <v>2</v>
      </c>
      <c r="K16" s="25">
        <v>0</v>
      </c>
      <c r="L16" s="26">
        <v>2</v>
      </c>
      <c r="M16" s="26">
        <v>3</v>
      </c>
      <c r="N16" s="31">
        <v>1</v>
      </c>
      <c r="O16" s="39">
        <v>2</v>
      </c>
      <c r="P16" s="23">
        <f t="shared" si="2"/>
        <v>5</v>
      </c>
      <c r="Q16" s="23">
        <f t="shared" si="0"/>
        <v>2</v>
      </c>
      <c r="R16" s="23">
        <f t="shared" si="1"/>
        <v>14</v>
      </c>
      <c r="S16" s="25" t="s">
        <v>56</v>
      </c>
      <c r="T16" s="9" t="s">
        <v>22</v>
      </c>
    </row>
    <row r="17" spans="1:20" s="8" customFormat="1" ht="15.75" x14ac:dyDescent="0.25">
      <c r="A17" s="16" t="s">
        <v>57</v>
      </c>
      <c r="B17" s="17" t="s">
        <v>23</v>
      </c>
      <c r="C17" s="35"/>
      <c r="D17" s="36">
        <v>2</v>
      </c>
      <c r="E17" s="24">
        <v>3</v>
      </c>
      <c r="F17" s="24">
        <v>4</v>
      </c>
      <c r="G17" s="47">
        <v>2</v>
      </c>
      <c r="H17" s="47">
        <v>5</v>
      </c>
      <c r="I17" s="24">
        <v>1</v>
      </c>
      <c r="J17" s="24">
        <v>2</v>
      </c>
      <c r="K17" s="24">
        <v>1</v>
      </c>
      <c r="L17" s="24">
        <v>3</v>
      </c>
      <c r="M17" s="24">
        <v>3</v>
      </c>
      <c r="N17" s="36"/>
      <c r="O17" s="37">
        <v>1</v>
      </c>
      <c r="P17" s="38">
        <f t="shared" si="2"/>
        <v>5</v>
      </c>
      <c r="Q17" s="38">
        <f t="shared" si="0"/>
        <v>1</v>
      </c>
      <c r="R17" s="38">
        <f t="shared" si="1"/>
        <v>21</v>
      </c>
      <c r="S17" s="24" t="s">
        <v>57</v>
      </c>
      <c r="T17" s="17" t="s">
        <v>23</v>
      </c>
    </row>
    <row r="18" spans="1:20" s="8" customFormat="1" ht="15.75" x14ac:dyDescent="0.25">
      <c r="A18" s="6" t="s">
        <v>58</v>
      </c>
      <c r="B18" s="7" t="s">
        <v>24</v>
      </c>
      <c r="C18" s="30"/>
      <c r="D18" s="31">
        <v>1</v>
      </c>
      <c r="E18" s="25">
        <v>1</v>
      </c>
      <c r="F18" s="26">
        <v>2</v>
      </c>
      <c r="G18" s="27">
        <v>2</v>
      </c>
      <c r="H18" s="27">
        <v>2</v>
      </c>
      <c r="I18" s="26">
        <v>1</v>
      </c>
      <c r="J18" s="25">
        <v>2</v>
      </c>
      <c r="K18" s="25">
        <v>1</v>
      </c>
      <c r="L18" s="26">
        <v>1</v>
      </c>
      <c r="M18" s="26"/>
      <c r="N18" s="31">
        <v>1</v>
      </c>
      <c r="O18" s="39">
        <v>2</v>
      </c>
      <c r="P18" s="23">
        <f t="shared" si="2"/>
        <v>2</v>
      </c>
      <c r="Q18" s="23">
        <f t="shared" si="0"/>
        <v>2</v>
      </c>
      <c r="R18" s="23">
        <f t="shared" si="1"/>
        <v>12</v>
      </c>
      <c r="S18" s="25" t="s">
        <v>58</v>
      </c>
      <c r="T18" s="7" t="s">
        <v>24</v>
      </c>
    </row>
    <row r="19" spans="1:20" s="8" customFormat="1" ht="15.75" x14ac:dyDescent="0.25">
      <c r="A19" s="16" t="s">
        <v>59</v>
      </c>
      <c r="B19" s="17" t="s">
        <v>25</v>
      </c>
      <c r="C19" s="35"/>
      <c r="D19" s="36">
        <v>1</v>
      </c>
      <c r="E19" s="24">
        <v>2</v>
      </c>
      <c r="F19" s="24">
        <v>2</v>
      </c>
      <c r="G19" s="38">
        <v>2</v>
      </c>
      <c r="H19" s="38">
        <v>1</v>
      </c>
      <c r="I19" s="24"/>
      <c r="J19" s="24">
        <v>2</v>
      </c>
      <c r="K19" s="24">
        <v>4</v>
      </c>
      <c r="L19" s="24">
        <v>1</v>
      </c>
      <c r="M19" s="24"/>
      <c r="N19" s="36"/>
      <c r="O19" s="37">
        <v>1</v>
      </c>
      <c r="P19" s="38">
        <f t="shared" si="2"/>
        <v>1</v>
      </c>
      <c r="Q19" s="38">
        <f t="shared" si="0"/>
        <v>1</v>
      </c>
      <c r="R19" s="38">
        <f t="shared" si="1"/>
        <v>14</v>
      </c>
      <c r="S19" s="24" t="s">
        <v>59</v>
      </c>
      <c r="T19" s="17" t="s">
        <v>25</v>
      </c>
    </row>
    <row r="20" spans="1:20" ht="15.75" x14ac:dyDescent="0.25">
      <c r="A20" s="4" t="s">
        <v>60</v>
      </c>
      <c r="B20" s="3" t="s">
        <v>26</v>
      </c>
      <c r="C20" s="30"/>
      <c r="D20" s="31">
        <v>1</v>
      </c>
      <c r="E20" s="28">
        <v>6</v>
      </c>
      <c r="F20" s="26">
        <v>2</v>
      </c>
      <c r="G20" s="27">
        <v>1</v>
      </c>
      <c r="H20" s="27">
        <v>2</v>
      </c>
      <c r="I20" s="23">
        <v>8</v>
      </c>
      <c r="J20" s="28">
        <v>4</v>
      </c>
      <c r="K20" s="28">
        <v>0</v>
      </c>
      <c r="L20" s="23">
        <v>2</v>
      </c>
      <c r="M20" s="23">
        <v>4</v>
      </c>
      <c r="N20" s="31"/>
      <c r="O20" s="39">
        <v>1</v>
      </c>
      <c r="P20" s="23">
        <f t="shared" si="2"/>
        <v>5</v>
      </c>
      <c r="Q20" s="23">
        <f t="shared" si="0"/>
        <v>1</v>
      </c>
      <c r="R20" s="23">
        <f t="shared" si="1"/>
        <v>25</v>
      </c>
      <c r="S20" s="34" t="s">
        <v>60</v>
      </c>
      <c r="T20" s="12" t="s">
        <v>26</v>
      </c>
    </row>
    <row r="21" spans="1:20" s="8" customFormat="1" ht="15.75" x14ac:dyDescent="0.25">
      <c r="A21" s="16" t="s">
        <v>61</v>
      </c>
      <c r="B21" s="17" t="s">
        <v>27</v>
      </c>
      <c r="C21" s="35">
        <v>3</v>
      </c>
      <c r="D21" s="36">
        <v>1</v>
      </c>
      <c r="E21" s="24">
        <v>1</v>
      </c>
      <c r="F21" s="24">
        <v>4</v>
      </c>
      <c r="G21" s="47">
        <v>1</v>
      </c>
      <c r="H21" s="47">
        <v>2</v>
      </c>
      <c r="I21" s="24">
        <v>2</v>
      </c>
      <c r="J21" s="24">
        <v>2</v>
      </c>
      <c r="K21" s="24">
        <v>1</v>
      </c>
      <c r="L21" s="24">
        <v>2</v>
      </c>
      <c r="M21" s="24"/>
      <c r="N21" s="36">
        <v>2</v>
      </c>
      <c r="O21" s="37">
        <v>3</v>
      </c>
      <c r="P21" s="38">
        <f t="shared" si="2"/>
        <v>6</v>
      </c>
      <c r="Q21" s="38">
        <f t="shared" si="0"/>
        <v>3</v>
      </c>
      <c r="R21" s="38">
        <f t="shared" si="1"/>
        <v>15</v>
      </c>
      <c r="S21" s="24" t="s">
        <v>61</v>
      </c>
      <c r="T21" s="17" t="s">
        <v>27</v>
      </c>
    </row>
    <row r="22" spans="1:20" s="8" customFormat="1" ht="15.75" x14ac:dyDescent="0.25">
      <c r="A22" s="6" t="s">
        <v>62</v>
      </c>
      <c r="B22" s="7" t="s">
        <v>28</v>
      </c>
      <c r="C22" s="30">
        <v>3</v>
      </c>
      <c r="D22" s="31">
        <v>1</v>
      </c>
      <c r="E22" s="25">
        <v>3</v>
      </c>
      <c r="F22" s="26">
        <v>14</v>
      </c>
      <c r="G22" s="27">
        <v>2</v>
      </c>
      <c r="H22" s="27">
        <v>3</v>
      </c>
      <c r="I22" s="26">
        <v>2</v>
      </c>
      <c r="J22" s="25">
        <v>3</v>
      </c>
      <c r="K22" s="25">
        <v>0</v>
      </c>
      <c r="L22" s="26">
        <v>3</v>
      </c>
      <c r="M22" s="26"/>
      <c r="N22" s="31">
        <v>2</v>
      </c>
      <c r="O22" s="39">
        <v>3</v>
      </c>
      <c r="P22" s="23">
        <f t="shared" si="2"/>
        <v>6</v>
      </c>
      <c r="Q22" s="23">
        <f t="shared" si="0"/>
        <v>3</v>
      </c>
      <c r="R22" s="23">
        <f t="shared" si="1"/>
        <v>30</v>
      </c>
      <c r="S22" s="25" t="s">
        <v>62</v>
      </c>
      <c r="T22" s="7" t="s">
        <v>28</v>
      </c>
    </row>
    <row r="23" spans="1:20" s="8" customFormat="1" ht="15.75" x14ac:dyDescent="0.25">
      <c r="A23" s="16" t="s">
        <v>63</v>
      </c>
      <c r="B23" s="17" t="s">
        <v>29</v>
      </c>
      <c r="C23" s="35">
        <v>2</v>
      </c>
      <c r="D23" s="36"/>
      <c r="E23" s="24">
        <v>2</v>
      </c>
      <c r="F23" s="24">
        <v>4</v>
      </c>
      <c r="G23" s="47">
        <v>2</v>
      </c>
      <c r="H23" s="47">
        <v>3</v>
      </c>
      <c r="I23" s="24">
        <v>1</v>
      </c>
      <c r="J23" s="24">
        <v>2</v>
      </c>
      <c r="K23" s="24">
        <v>2</v>
      </c>
      <c r="L23" s="24">
        <v>2</v>
      </c>
      <c r="M23" s="24"/>
      <c r="N23" s="36"/>
      <c r="O23" s="37">
        <v>2</v>
      </c>
      <c r="P23" s="38">
        <f t="shared" si="2"/>
        <v>2</v>
      </c>
      <c r="Q23" s="38">
        <f t="shared" si="0"/>
        <v>2</v>
      </c>
      <c r="R23" s="38">
        <f t="shared" si="1"/>
        <v>18</v>
      </c>
      <c r="S23" s="24" t="s">
        <v>63</v>
      </c>
      <c r="T23" s="17" t="s">
        <v>29</v>
      </c>
    </row>
    <row r="24" spans="1:20" s="8" customFormat="1" ht="15.75" x14ac:dyDescent="0.25">
      <c r="A24" s="6" t="s">
        <v>64</v>
      </c>
      <c r="B24" s="9" t="s">
        <v>30</v>
      </c>
      <c r="C24" s="30"/>
      <c r="D24" s="31"/>
      <c r="E24" s="25">
        <v>2</v>
      </c>
      <c r="F24" s="26">
        <v>1</v>
      </c>
      <c r="G24" s="27">
        <v>2</v>
      </c>
      <c r="H24" s="27">
        <v>2</v>
      </c>
      <c r="I24" s="26"/>
      <c r="J24" s="25">
        <v>2</v>
      </c>
      <c r="K24" s="25">
        <v>0</v>
      </c>
      <c r="L24" s="26"/>
      <c r="M24" s="26"/>
      <c r="N24" s="31">
        <v>1</v>
      </c>
      <c r="O24" s="39">
        <v>1</v>
      </c>
      <c r="P24" s="23">
        <f t="shared" si="2"/>
        <v>1</v>
      </c>
      <c r="Q24" s="23">
        <f t="shared" si="0"/>
        <v>1</v>
      </c>
      <c r="R24" s="23">
        <f t="shared" si="1"/>
        <v>9</v>
      </c>
      <c r="S24" s="25" t="s">
        <v>64</v>
      </c>
      <c r="T24" s="9" t="s">
        <v>30</v>
      </c>
    </row>
    <row r="25" spans="1:20" ht="15.75" x14ac:dyDescent="0.25">
      <c r="A25" s="19" t="s">
        <v>65</v>
      </c>
      <c r="B25" s="20" t="s">
        <v>31</v>
      </c>
      <c r="C25" s="35"/>
      <c r="D25" s="36"/>
      <c r="E25" s="38">
        <v>2</v>
      </c>
      <c r="F25" s="24">
        <v>3</v>
      </c>
      <c r="G25" s="47">
        <v>4</v>
      </c>
      <c r="H25" s="47">
        <v>3</v>
      </c>
      <c r="I25" s="38">
        <v>1</v>
      </c>
      <c r="J25" s="38">
        <v>0</v>
      </c>
      <c r="K25" s="38">
        <v>0</v>
      </c>
      <c r="L25" s="38">
        <v>1</v>
      </c>
      <c r="M25" s="38"/>
      <c r="N25" s="36">
        <v>1</v>
      </c>
      <c r="O25" s="37">
        <v>1</v>
      </c>
      <c r="P25" s="38">
        <f t="shared" si="2"/>
        <v>1</v>
      </c>
      <c r="Q25" s="38">
        <f t="shared" si="0"/>
        <v>1</v>
      </c>
      <c r="R25" s="38">
        <f t="shared" si="1"/>
        <v>14</v>
      </c>
      <c r="S25" s="40" t="s">
        <v>65</v>
      </c>
      <c r="T25" s="18" t="s">
        <v>31</v>
      </c>
    </row>
    <row r="26" spans="1:20" ht="15.75" x14ac:dyDescent="0.25">
      <c r="A26" s="4" t="s">
        <v>66</v>
      </c>
      <c r="B26" s="3" t="s">
        <v>32</v>
      </c>
      <c r="C26" s="30"/>
      <c r="D26" s="31">
        <v>2</v>
      </c>
      <c r="E26" s="28">
        <v>9</v>
      </c>
      <c r="F26" s="26">
        <v>3</v>
      </c>
      <c r="G26" s="27">
        <v>3</v>
      </c>
      <c r="H26" s="27">
        <v>3</v>
      </c>
      <c r="I26" s="23">
        <v>12</v>
      </c>
      <c r="J26" s="28">
        <v>11</v>
      </c>
      <c r="K26" s="28">
        <v>10</v>
      </c>
      <c r="L26" s="23">
        <v>8</v>
      </c>
      <c r="M26" s="23"/>
      <c r="N26" s="31">
        <v>2</v>
      </c>
      <c r="O26" s="39">
        <v>4</v>
      </c>
      <c r="P26" s="23">
        <f t="shared" si="2"/>
        <v>4</v>
      </c>
      <c r="Q26" s="23">
        <f t="shared" si="0"/>
        <v>4</v>
      </c>
      <c r="R26" s="23">
        <f t="shared" si="1"/>
        <v>59</v>
      </c>
      <c r="S26" s="34" t="s">
        <v>66</v>
      </c>
      <c r="T26" s="12" t="s">
        <v>32</v>
      </c>
    </row>
    <row r="27" spans="1:20" ht="15.75" x14ac:dyDescent="0.25">
      <c r="A27" s="19" t="s">
        <v>67</v>
      </c>
      <c r="B27" s="20" t="s">
        <v>33</v>
      </c>
      <c r="C27" s="35"/>
      <c r="D27" s="36">
        <v>1</v>
      </c>
      <c r="E27" s="38">
        <v>7</v>
      </c>
      <c r="F27" s="24">
        <v>3</v>
      </c>
      <c r="G27" s="38">
        <v>2</v>
      </c>
      <c r="H27" s="38">
        <v>3</v>
      </c>
      <c r="I27" s="38">
        <v>4</v>
      </c>
      <c r="J27" s="38">
        <v>9</v>
      </c>
      <c r="K27" s="38">
        <v>4</v>
      </c>
      <c r="L27" s="38">
        <v>6</v>
      </c>
      <c r="M27" s="38">
        <v>3</v>
      </c>
      <c r="N27" s="36"/>
      <c r="O27" s="37">
        <v>4</v>
      </c>
      <c r="P27" s="38">
        <f t="shared" si="2"/>
        <v>4</v>
      </c>
      <c r="Q27" s="38">
        <f t="shared" si="0"/>
        <v>4</v>
      </c>
      <c r="R27" s="38">
        <f t="shared" si="1"/>
        <v>38</v>
      </c>
      <c r="S27" s="40" t="s">
        <v>67</v>
      </c>
      <c r="T27" s="18" t="s">
        <v>33</v>
      </c>
    </row>
    <row r="28" spans="1:20" s="8" customFormat="1" ht="15.75" x14ac:dyDescent="0.25">
      <c r="A28" s="6" t="s">
        <v>68</v>
      </c>
      <c r="B28" s="7" t="s">
        <v>34</v>
      </c>
      <c r="C28" s="30"/>
      <c r="D28" s="31"/>
      <c r="E28" s="25">
        <v>2</v>
      </c>
      <c r="F28" s="26">
        <v>3</v>
      </c>
      <c r="G28" s="27">
        <v>1</v>
      </c>
      <c r="H28" s="27">
        <v>2</v>
      </c>
      <c r="I28" s="26">
        <v>2</v>
      </c>
      <c r="J28" s="25">
        <v>2</v>
      </c>
      <c r="K28" s="25">
        <v>4</v>
      </c>
      <c r="L28" s="26"/>
      <c r="M28" s="26"/>
      <c r="N28" s="31">
        <v>1</v>
      </c>
      <c r="O28" s="39"/>
      <c r="P28" s="23">
        <f t="shared" si="2"/>
        <v>1</v>
      </c>
      <c r="Q28" s="23">
        <f t="shared" si="0"/>
        <v>0</v>
      </c>
      <c r="R28" s="23">
        <f t="shared" si="1"/>
        <v>16</v>
      </c>
      <c r="S28" s="25" t="s">
        <v>68</v>
      </c>
      <c r="T28" s="7" t="s">
        <v>34</v>
      </c>
    </row>
    <row r="29" spans="1:20" s="8" customFormat="1" ht="15.75" x14ac:dyDescent="0.25">
      <c r="A29" s="16" t="s">
        <v>69</v>
      </c>
      <c r="B29" s="17" t="s">
        <v>35</v>
      </c>
      <c r="C29" s="35"/>
      <c r="D29" s="36">
        <v>1</v>
      </c>
      <c r="E29" s="24">
        <v>2</v>
      </c>
      <c r="F29" s="24"/>
      <c r="G29" s="47">
        <v>2</v>
      </c>
      <c r="H29" s="47">
        <v>1</v>
      </c>
      <c r="I29" s="24">
        <v>1</v>
      </c>
      <c r="J29" s="24">
        <v>1</v>
      </c>
      <c r="K29" s="24">
        <v>1</v>
      </c>
      <c r="L29" s="24"/>
      <c r="M29" s="24">
        <v>3</v>
      </c>
      <c r="N29" s="36"/>
      <c r="O29" s="37">
        <v>2</v>
      </c>
      <c r="P29" s="38">
        <f t="shared" si="2"/>
        <v>4</v>
      </c>
      <c r="Q29" s="38">
        <f t="shared" si="0"/>
        <v>2</v>
      </c>
      <c r="R29" s="38">
        <f t="shared" si="1"/>
        <v>8</v>
      </c>
      <c r="S29" s="24" t="s">
        <v>69</v>
      </c>
      <c r="T29" s="17" t="s">
        <v>35</v>
      </c>
    </row>
    <row r="30" spans="1:20" ht="15.75" x14ac:dyDescent="0.25">
      <c r="A30" s="4" t="s">
        <v>70</v>
      </c>
      <c r="B30" s="2" t="s">
        <v>36</v>
      </c>
      <c r="C30" s="30"/>
      <c r="D30" s="31"/>
      <c r="E30" s="28">
        <v>3</v>
      </c>
      <c r="F30" s="26">
        <v>1</v>
      </c>
      <c r="G30" s="27">
        <v>1</v>
      </c>
      <c r="H30" s="27">
        <v>2</v>
      </c>
      <c r="I30" s="23">
        <v>5</v>
      </c>
      <c r="J30" s="28">
        <v>2</v>
      </c>
      <c r="K30" s="28">
        <v>4</v>
      </c>
      <c r="L30" s="23">
        <v>3</v>
      </c>
      <c r="M30" s="23"/>
      <c r="N30" s="31">
        <v>1</v>
      </c>
      <c r="O30" s="39">
        <v>2</v>
      </c>
      <c r="P30" s="23">
        <f t="shared" si="2"/>
        <v>1</v>
      </c>
      <c r="Q30" s="23">
        <f t="shared" si="0"/>
        <v>2</v>
      </c>
      <c r="R30" s="23">
        <f t="shared" si="1"/>
        <v>21</v>
      </c>
      <c r="S30" s="34" t="s">
        <v>70</v>
      </c>
      <c r="T30" s="11" t="s">
        <v>36</v>
      </c>
    </row>
    <row r="31" spans="1:20" s="8" customFormat="1" ht="15.75" x14ac:dyDescent="0.25">
      <c r="A31" s="16" t="s">
        <v>71</v>
      </c>
      <c r="B31" s="17" t="s">
        <v>37</v>
      </c>
      <c r="C31" s="35">
        <v>4</v>
      </c>
      <c r="D31" s="36"/>
      <c r="E31" s="24">
        <v>3</v>
      </c>
      <c r="F31" s="24">
        <v>9</v>
      </c>
      <c r="G31" s="47">
        <v>1</v>
      </c>
      <c r="H31" s="47">
        <v>2</v>
      </c>
      <c r="I31" s="24"/>
      <c r="J31" s="24">
        <v>4</v>
      </c>
      <c r="K31" s="24">
        <v>0</v>
      </c>
      <c r="L31" s="24">
        <v>2</v>
      </c>
      <c r="M31" s="24"/>
      <c r="N31" s="36"/>
      <c r="O31" s="37">
        <v>3</v>
      </c>
      <c r="P31" s="38">
        <f t="shared" si="2"/>
        <v>4</v>
      </c>
      <c r="Q31" s="38">
        <f t="shared" si="0"/>
        <v>3</v>
      </c>
      <c r="R31" s="38">
        <f t="shared" si="1"/>
        <v>21</v>
      </c>
      <c r="S31" s="24" t="s">
        <v>71</v>
      </c>
      <c r="T31" s="17" t="s">
        <v>37</v>
      </c>
    </row>
    <row r="32" spans="1:20" s="8" customFormat="1" ht="15.75" x14ac:dyDescent="0.25">
      <c r="A32" s="6" t="s">
        <v>72</v>
      </c>
      <c r="B32" s="9" t="s">
        <v>38</v>
      </c>
      <c r="C32" s="30"/>
      <c r="D32" s="31"/>
      <c r="E32" s="25">
        <v>2</v>
      </c>
      <c r="F32" s="26">
        <v>3</v>
      </c>
      <c r="G32" s="27">
        <v>1</v>
      </c>
      <c r="H32" s="27">
        <v>2</v>
      </c>
      <c r="I32" s="26"/>
      <c r="J32" s="25">
        <v>1</v>
      </c>
      <c r="K32" s="25">
        <v>2</v>
      </c>
      <c r="L32" s="26"/>
      <c r="M32" s="26">
        <v>3</v>
      </c>
      <c r="N32" s="31"/>
      <c r="O32" s="39">
        <v>1</v>
      </c>
      <c r="P32" s="23">
        <f t="shared" si="2"/>
        <v>3</v>
      </c>
      <c r="Q32" s="23">
        <f t="shared" si="0"/>
        <v>1</v>
      </c>
      <c r="R32" s="23">
        <f t="shared" si="1"/>
        <v>11</v>
      </c>
      <c r="S32" s="25" t="s">
        <v>72</v>
      </c>
      <c r="T32" s="9" t="s">
        <v>38</v>
      </c>
    </row>
    <row r="33" spans="1:20" s="8" customFormat="1" ht="15.75" x14ac:dyDescent="0.25">
      <c r="A33" s="16" t="s">
        <v>73</v>
      </c>
      <c r="B33" s="17" t="s">
        <v>39</v>
      </c>
      <c r="C33" s="35"/>
      <c r="D33" s="36">
        <v>1</v>
      </c>
      <c r="E33" s="24">
        <v>2</v>
      </c>
      <c r="F33" s="24">
        <v>3</v>
      </c>
      <c r="G33" s="47">
        <v>2</v>
      </c>
      <c r="H33" s="47">
        <v>2</v>
      </c>
      <c r="I33" s="24">
        <v>1</v>
      </c>
      <c r="J33" s="24">
        <v>3</v>
      </c>
      <c r="K33" s="24">
        <v>0</v>
      </c>
      <c r="L33" s="24">
        <v>1</v>
      </c>
      <c r="M33" s="24"/>
      <c r="N33" s="36"/>
      <c r="O33" s="37">
        <v>2</v>
      </c>
      <c r="P33" s="38">
        <f t="shared" si="2"/>
        <v>1</v>
      </c>
      <c r="Q33" s="38">
        <f t="shared" si="0"/>
        <v>2</v>
      </c>
      <c r="R33" s="38">
        <f t="shared" si="1"/>
        <v>14</v>
      </c>
      <c r="S33" s="24" t="s">
        <v>73</v>
      </c>
      <c r="T33" s="17" t="s">
        <v>39</v>
      </c>
    </row>
    <row r="34" spans="1:20" ht="15.75" x14ac:dyDescent="0.25">
      <c r="A34" s="4" t="s">
        <v>74</v>
      </c>
      <c r="B34" s="3" t="s">
        <v>40</v>
      </c>
      <c r="C34" s="30"/>
      <c r="D34" s="31"/>
      <c r="E34" s="28">
        <v>2</v>
      </c>
      <c r="F34" s="23"/>
      <c r="G34" s="27">
        <v>1</v>
      </c>
      <c r="H34" s="27">
        <v>1</v>
      </c>
      <c r="I34" s="23">
        <v>2</v>
      </c>
      <c r="J34" s="28">
        <v>2</v>
      </c>
      <c r="K34" s="28">
        <v>2</v>
      </c>
      <c r="L34" s="23"/>
      <c r="M34" s="23"/>
      <c r="N34" s="31">
        <v>1</v>
      </c>
      <c r="O34" s="39"/>
      <c r="P34" s="23">
        <f t="shared" si="2"/>
        <v>1</v>
      </c>
      <c r="Q34" s="23">
        <f t="shared" si="0"/>
        <v>0</v>
      </c>
      <c r="R34" s="23">
        <f t="shared" si="1"/>
        <v>10</v>
      </c>
      <c r="S34" s="34" t="s">
        <v>74</v>
      </c>
      <c r="T34" s="12" t="s">
        <v>40</v>
      </c>
    </row>
    <row r="35" spans="1:20" s="8" customFormat="1" ht="15.75" x14ac:dyDescent="0.25">
      <c r="A35" s="16" t="s">
        <v>75</v>
      </c>
      <c r="B35" s="17" t="s">
        <v>41</v>
      </c>
      <c r="C35" s="35"/>
      <c r="D35" s="36"/>
      <c r="E35" s="24">
        <v>5</v>
      </c>
      <c r="F35" s="24">
        <v>3</v>
      </c>
      <c r="G35" s="38">
        <v>1</v>
      </c>
      <c r="H35" s="38">
        <v>2</v>
      </c>
      <c r="I35" s="24">
        <v>1</v>
      </c>
      <c r="J35" s="24">
        <v>4</v>
      </c>
      <c r="K35" s="24">
        <v>0</v>
      </c>
      <c r="L35" s="24">
        <v>7</v>
      </c>
      <c r="M35" s="24"/>
      <c r="N35" s="36"/>
      <c r="O35" s="37">
        <v>2</v>
      </c>
      <c r="P35" s="38">
        <f t="shared" si="2"/>
        <v>0</v>
      </c>
      <c r="Q35" s="38">
        <f t="shared" si="0"/>
        <v>2</v>
      </c>
      <c r="R35" s="38">
        <f t="shared" si="1"/>
        <v>23</v>
      </c>
      <c r="S35" s="24" t="s">
        <v>75</v>
      </c>
      <c r="T35" s="17" t="s">
        <v>41</v>
      </c>
    </row>
    <row r="36" spans="1:20" ht="15.75" x14ac:dyDescent="0.25">
      <c r="A36" s="4" t="s">
        <v>76</v>
      </c>
      <c r="B36" s="3" t="s">
        <v>42</v>
      </c>
      <c r="C36" s="30"/>
      <c r="D36" s="31"/>
      <c r="E36" s="28">
        <v>2</v>
      </c>
      <c r="F36" s="26">
        <v>1</v>
      </c>
      <c r="G36" s="27">
        <v>1</v>
      </c>
      <c r="H36" s="27">
        <v>1</v>
      </c>
      <c r="I36" s="23">
        <v>2</v>
      </c>
      <c r="J36" s="23">
        <v>0</v>
      </c>
      <c r="K36" s="23">
        <v>1</v>
      </c>
      <c r="L36" s="23"/>
      <c r="M36" s="23"/>
      <c r="N36" s="31"/>
      <c r="O36" s="39">
        <v>2</v>
      </c>
      <c r="P36" s="23">
        <f t="shared" si="2"/>
        <v>0</v>
      </c>
      <c r="Q36" s="23">
        <f t="shared" si="0"/>
        <v>2</v>
      </c>
      <c r="R36" s="23">
        <f t="shared" si="1"/>
        <v>8</v>
      </c>
      <c r="S36" s="34" t="s">
        <v>76</v>
      </c>
      <c r="T36" s="12" t="s">
        <v>42</v>
      </c>
    </row>
    <row r="37" spans="1:20" ht="15.75" x14ac:dyDescent="0.25">
      <c r="A37" s="19" t="s">
        <v>77</v>
      </c>
      <c r="B37" s="20" t="s">
        <v>43</v>
      </c>
      <c r="C37" s="35"/>
      <c r="D37" s="36"/>
      <c r="E37" s="38">
        <v>2</v>
      </c>
      <c r="F37" s="24">
        <v>1</v>
      </c>
      <c r="G37" s="47">
        <v>2</v>
      </c>
      <c r="H37" s="47">
        <v>2</v>
      </c>
      <c r="I37" s="38">
        <v>1</v>
      </c>
      <c r="J37" s="38">
        <v>3</v>
      </c>
      <c r="K37" s="38">
        <v>2</v>
      </c>
      <c r="L37" s="38"/>
      <c r="M37" s="38">
        <v>3</v>
      </c>
      <c r="N37" s="36"/>
      <c r="O37" s="37">
        <v>1</v>
      </c>
      <c r="P37" s="38">
        <f t="shared" si="2"/>
        <v>3</v>
      </c>
      <c r="Q37" s="38">
        <f t="shared" si="0"/>
        <v>1</v>
      </c>
      <c r="R37" s="38">
        <f t="shared" si="1"/>
        <v>13</v>
      </c>
      <c r="S37" s="40" t="s">
        <v>77</v>
      </c>
      <c r="T37" s="18" t="s">
        <v>43</v>
      </c>
    </row>
    <row r="38" spans="1:20" s="8" customFormat="1" ht="15.75" x14ac:dyDescent="0.25">
      <c r="A38" s="6" t="s">
        <v>78</v>
      </c>
      <c r="B38" s="7" t="s">
        <v>44</v>
      </c>
      <c r="C38" s="30">
        <v>3</v>
      </c>
      <c r="D38" s="31"/>
      <c r="E38" s="25">
        <v>3</v>
      </c>
      <c r="F38" s="26">
        <v>4</v>
      </c>
      <c r="G38" s="27">
        <v>1</v>
      </c>
      <c r="H38" s="27">
        <v>1</v>
      </c>
      <c r="I38" s="26">
        <v>1</v>
      </c>
      <c r="J38" s="25">
        <v>2</v>
      </c>
      <c r="K38" s="25">
        <v>0</v>
      </c>
      <c r="L38" s="26">
        <v>2</v>
      </c>
      <c r="M38" s="26"/>
      <c r="N38" s="31"/>
      <c r="O38" s="39">
        <v>1</v>
      </c>
      <c r="P38" s="23">
        <f t="shared" si="2"/>
        <v>3</v>
      </c>
      <c r="Q38" s="23">
        <f t="shared" si="0"/>
        <v>1</v>
      </c>
      <c r="R38" s="23">
        <f t="shared" si="1"/>
        <v>14</v>
      </c>
      <c r="S38" s="25" t="s">
        <v>78</v>
      </c>
      <c r="T38" s="7" t="s">
        <v>44</v>
      </c>
    </row>
    <row r="39" spans="1:20" s="8" customFormat="1" ht="15.75" x14ac:dyDescent="0.25">
      <c r="A39" s="16" t="s">
        <v>79</v>
      </c>
      <c r="B39" s="17" t="s">
        <v>45</v>
      </c>
      <c r="C39" s="35"/>
      <c r="D39" s="36"/>
      <c r="E39" s="24">
        <v>3</v>
      </c>
      <c r="F39" s="24">
        <v>3</v>
      </c>
      <c r="G39" s="47">
        <v>2</v>
      </c>
      <c r="H39" s="47">
        <v>2</v>
      </c>
      <c r="I39" s="24">
        <v>1</v>
      </c>
      <c r="J39" s="24">
        <v>3</v>
      </c>
      <c r="K39" s="24">
        <v>0</v>
      </c>
      <c r="L39" s="24">
        <v>3</v>
      </c>
      <c r="M39" s="24"/>
      <c r="N39" s="36">
        <v>1</v>
      </c>
      <c r="O39" s="37">
        <v>2</v>
      </c>
      <c r="P39" s="38">
        <f t="shared" si="2"/>
        <v>1</v>
      </c>
      <c r="Q39" s="38">
        <f t="shared" si="0"/>
        <v>2</v>
      </c>
      <c r="R39" s="38">
        <f t="shared" si="1"/>
        <v>17</v>
      </c>
      <c r="S39" s="24" t="s">
        <v>79</v>
      </c>
      <c r="T39" s="17" t="s">
        <v>45</v>
      </c>
    </row>
    <row r="40" spans="1:20" s="8" customFormat="1" ht="15.75" x14ac:dyDescent="0.25">
      <c r="A40" s="6" t="s">
        <v>80</v>
      </c>
      <c r="B40" s="7" t="s">
        <v>46</v>
      </c>
      <c r="C40" s="30">
        <v>4</v>
      </c>
      <c r="D40" s="31"/>
      <c r="E40" s="25">
        <v>1</v>
      </c>
      <c r="F40" s="26">
        <v>4</v>
      </c>
      <c r="G40" s="27">
        <v>1</v>
      </c>
      <c r="H40" s="27">
        <v>1</v>
      </c>
      <c r="I40" s="26"/>
      <c r="J40" s="25">
        <v>3</v>
      </c>
      <c r="K40" s="25">
        <v>0</v>
      </c>
      <c r="L40" s="26">
        <v>2</v>
      </c>
      <c r="M40" s="26"/>
      <c r="N40" s="31">
        <v>1</v>
      </c>
      <c r="O40" s="39">
        <v>1</v>
      </c>
      <c r="P40" s="23">
        <f t="shared" si="2"/>
        <v>5</v>
      </c>
      <c r="Q40" s="23">
        <f t="shared" si="0"/>
        <v>1</v>
      </c>
      <c r="R40" s="23">
        <f t="shared" si="1"/>
        <v>12</v>
      </c>
      <c r="S40" s="25" t="s">
        <v>80</v>
      </c>
      <c r="T40" s="7" t="s">
        <v>46</v>
      </c>
    </row>
    <row r="41" spans="1:20" ht="15.75" x14ac:dyDescent="0.25">
      <c r="A41" s="19" t="s">
        <v>81</v>
      </c>
      <c r="B41" s="20" t="s">
        <v>47</v>
      </c>
      <c r="C41" s="35"/>
      <c r="D41" s="36">
        <v>1</v>
      </c>
      <c r="E41" s="38">
        <v>1</v>
      </c>
      <c r="F41" s="24">
        <v>3</v>
      </c>
      <c r="G41" s="47">
        <v>1</v>
      </c>
      <c r="H41" s="47">
        <v>2</v>
      </c>
      <c r="I41" s="38">
        <v>1</v>
      </c>
      <c r="J41" s="38">
        <v>0</v>
      </c>
      <c r="K41" s="38">
        <v>0</v>
      </c>
      <c r="L41" s="38"/>
      <c r="M41" s="38"/>
      <c r="N41" s="36"/>
      <c r="O41" s="37">
        <v>1</v>
      </c>
      <c r="P41" s="38">
        <f t="shared" si="2"/>
        <v>1</v>
      </c>
      <c r="Q41" s="38">
        <f t="shared" si="0"/>
        <v>1</v>
      </c>
      <c r="R41" s="38">
        <f t="shared" si="1"/>
        <v>8</v>
      </c>
      <c r="S41" s="40" t="s">
        <v>81</v>
      </c>
      <c r="T41" s="18" t="s">
        <v>47</v>
      </c>
    </row>
    <row r="42" spans="1:20" ht="15.75" x14ac:dyDescent="0.25">
      <c r="A42" s="4" t="s">
        <v>82</v>
      </c>
      <c r="B42" s="2" t="s">
        <v>48</v>
      </c>
      <c r="C42" s="30"/>
      <c r="D42" s="31">
        <v>1</v>
      </c>
      <c r="E42" s="28">
        <v>1</v>
      </c>
      <c r="F42" s="26">
        <v>2</v>
      </c>
      <c r="G42" s="27">
        <v>1</v>
      </c>
      <c r="H42" s="27">
        <v>1</v>
      </c>
      <c r="I42" s="23">
        <v>3</v>
      </c>
      <c r="J42" s="28">
        <v>1</v>
      </c>
      <c r="K42" s="28">
        <v>1</v>
      </c>
      <c r="L42" s="23"/>
      <c r="M42" s="23"/>
      <c r="N42" s="31"/>
      <c r="O42" s="39">
        <v>1</v>
      </c>
      <c r="P42" s="23">
        <f t="shared" si="2"/>
        <v>1</v>
      </c>
      <c r="Q42" s="23">
        <f t="shared" si="0"/>
        <v>1</v>
      </c>
      <c r="R42" s="23">
        <f t="shared" si="1"/>
        <v>10</v>
      </c>
      <c r="S42" s="34" t="s">
        <v>82</v>
      </c>
      <c r="T42" s="11" t="s">
        <v>48</v>
      </c>
    </row>
    <row r="43" spans="1:20" s="8" customFormat="1" ht="15.75" x14ac:dyDescent="0.25">
      <c r="A43" s="16" t="s">
        <v>83</v>
      </c>
      <c r="B43" s="17" t="s">
        <v>49</v>
      </c>
      <c r="C43" s="35"/>
      <c r="D43" s="36"/>
      <c r="E43" s="24">
        <v>2</v>
      </c>
      <c r="F43" s="24">
        <v>3</v>
      </c>
      <c r="G43" s="38">
        <v>1</v>
      </c>
      <c r="H43" s="38">
        <v>2</v>
      </c>
      <c r="I43" s="24"/>
      <c r="J43" s="24">
        <v>3</v>
      </c>
      <c r="K43" s="24">
        <v>2</v>
      </c>
      <c r="L43" s="24">
        <v>2</v>
      </c>
      <c r="M43" s="24">
        <v>3</v>
      </c>
      <c r="N43" s="36"/>
      <c r="O43" s="37">
        <v>3</v>
      </c>
      <c r="P43" s="38">
        <f t="shared" si="2"/>
        <v>3</v>
      </c>
      <c r="Q43" s="38">
        <f t="shared" si="0"/>
        <v>3</v>
      </c>
      <c r="R43" s="38">
        <f t="shared" si="1"/>
        <v>15</v>
      </c>
      <c r="S43" s="24" t="s">
        <v>83</v>
      </c>
      <c r="T43" s="17" t="s">
        <v>49</v>
      </c>
    </row>
    <row r="44" spans="1:20" ht="15.75" x14ac:dyDescent="0.25">
      <c r="A44" s="4" t="s">
        <v>84</v>
      </c>
      <c r="B44" s="3" t="s">
        <v>50</v>
      </c>
      <c r="C44" s="30"/>
      <c r="D44" s="31"/>
      <c r="E44" s="28">
        <v>22</v>
      </c>
      <c r="F44" s="26">
        <v>12</v>
      </c>
      <c r="G44" s="27">
        <v>9</v>
      </c>
      <c r="H44" s="27">
        <v>15</v>
      </c>
      <c r="I44" s="23">
        <v>24</v>
      </c>
      <c r="J44" s="28">
        <v>14</v>
      </c>
      <c r="K44" s="28">
        <v>16</v>
      </c>
      <c r="L44" s="23">
        <v>8</v>
      </c>
      <c r="M44" s="23"/>
      <c r="N44" s="31"/>
      <c r="O44" s="39">
        <v>7</v>
      </c>
      <c r="P44" s="23">
        <f t="shared" si="2"/>
        <v>0</v>
      </c>
      <c r="Q44" s="23">
        <f t="shared" si="0"/>
        <v>7</v>
      </c>
      <c r="R44" s="23">
        <f t="shared" si="1"/>
        <v>120</v>
      </c>
      <c r="S44" s="34" t="s">
        <v>84</v>
      </c>
      <c r="T44" s="12" t="s">
        <v>50</v>
      </c>
    </row>
    <row r="45" spans="1:20" s="8" customFormat="1" ht="15.75" x14ac:dyDescent="0.25">
      <c r="A45" s="16" t="s">
        <v>85</v>
      </c>
      <c r="B45" s="17" t="s">
        <v>51</v>
      </c>
      <c r="C45" s="35">
        <v>2</v>
      </c>
      <c r="D45" s="36"/>
      <c r="E45" s="24">
        <v>2</v>
      </c>
      <c r="F45" s="24">
        <v>3</v>
      </c>
      <c r="G45" s="47">
        <v>1</v>
      </c>
      <c r="H45" s="47">
        <v>2</v>
      </c>
      <c r="I45" s="24">
        <v>1</v>
      </c>
      <c r="J45" s="24">
        <v>2</v>
      </c>
      <c r="K45" s="24">
        <v>0</v>
      </c>
      <c r="L45" s="24">
        <v>2</v>
      </c>
      <c r="M45" s="24"/>
      <c r="N45" s="36">
        <v>1</v>
      </c>
      <c r="O45" s="37">
        <v>3</v>
      </c>
      <c r="P45" s="38">
        <f t="shared" si="2"/>
        <v>3</v>
      </c>
      <c r="Q45" s="38">
        <f t="shared" si="0"/>
        <v>3</v>
      </c>
      <c r="R45" s="38">
        <f t="shared" si="1"/>
        <v>13</v>
      </c>
      <c r="S45" s="24" t="s">
        <v>85</v>
      </c>
      <c r="T45" s="17" t="s">
        <v>51</v>
      </c>
    </row>
    <row r="46" spans="1:20" ht="15.75" x14ac:dyDescent="0.25">
      <c r="A46" s="4" t="s">
        <v>86</v>
      </c>
      <c r="B46" s="2" t="s">
        <v>52</v>
      </c>
      <c r="C46" s="41"/>
      <c r="D46" s="31">
        <v>1</v>
      </c>
      <c r="E46" s="28">
        <v>2</v>
      </c>
      <c r="F46" s="23"/>
      <c r="G46" s="29">
        <v>1</v>
      </c>
      <c r="H46" s="29">
        <v>2</v>
      </c>
      <c r="I46" s="23">
        <v>2</v>
      </c>
      <c r="J46" s="28">
        <v>1</v>
      </c>
      <c r="K46" s="28">
        <v>1</v>
      </c>
      <c r="L46" s="23"/>
      <c r="M46" s="23"/>
      <c r="N46" s="42"/>
      <c r="O46" s="39">
        <v>2</v>
      </c>
      <c r="P46" s="23">
        <f t="shared" si="2"/>
        <v>1</v>
      </c>
      <c r="Q46" s="23">
        <f t="shared" si="0"/>
        <v>2</v>
      </c>
      <c r="R46" s="28">
        <f t="shared" si="1"/>
        <v>9</v>
      </c>
      <c r="S46" s="34" t="s">
        <v>86</v>
      </c>
      <c r="T46" s="11" t="s">
        <v>52</v>
      </c>
    </row>
    <row r="47" spans="1:20" x14ac:dyDescent="0.25">
      <c r="A47" s="10"/>
      <c r="B47" s="1" t="s">
        <v>104</v>
      </c>
      <c r="C47" s="43">
        <f>C4+C5+C6+C7+C8+C9+C10+C11+C12+C13+C14+C15+C16+C17+C18+C19+C20+C21+C22+C23+C24+C25+C26+C27+C28+C29+C30+C31+C32+C33+C34+C35+C36+C37+C38+C39+C40+C41+C42+C43+C44+C45+C46</f>
        <v>31</v>
      </c>
      <c r="D47" s="43">
        <f t="shared" ref="D47:I47" si="3">D4+D5+D6+D7+D8+D9+D10+D11+D12+D13+D14+D15+D16+D17+D18+D19+D20+D21+D22+D23+D24+D25+D26+D27+D28+D29+D30+D31+D32+D33+D34+D35+D36+D37+D38+D39+D40+D41+D42+D43+D44+D45+D46</f>
        <v>20</v>
      </c>
      <c r="E47" s="43">
        <f t="shared" si="3"/>
        <v>125</v>
      </c>
      <c r="F47" s="44">
        <f t="shared" si="3"/>
        <v>125</v>
      </c>
      <c r="G47" s="45">
        <f t="shared" si="3"/>
        <v>75</v>
      </c>
      <c r="H47" s="44">
        <f t="shared" si="3"/>
        <v>100</v>
      </c>
      <c r="I47" s="43">
        <f t="shared" si="3"/>
        <v>100</v>
      </c>
      <c r="J47" s="44">
        <f t="shared" ref="J47" si="4">J4+J5+J6+J7+J8+J9+J10+J11+J12+J13+J14+J15+J16+J17+J18+J19+J20+J21+J22+J23+J24+J25+J26+J27+J28+J29+J30+J31+J32+J33+J34+J35+J36+J37+J38+J39+J40+J41+J42+J43+J44+J45+J46</f>
        <v>125</v>
      </c>
      <c r="K47" s="44">
        <f t="shared" ref="K47" si="5">K4+K5+K6+K7+K8+K9+K10+K11+K12+K13+K14+K15+K16+K17+K18+K19+K20+K21+K22+K23+K24+K25+K26+K27+K28+K29+K30+K31+K32+K33+K34+K35+K36+K37+K38+K39+K40+K41+K42+K43+K44+K45+K46</f>
        <v>75</v>
      </c>
      <c r="L47" s="44">
        <f t="shared" ref="L47" si="6">L4+L5+L6+L7+L8+L9+L10+L11+L12+L13+L14+L15+L16+L17+L18+L19+L20+L21+L22+L23+L24+L25+L26+L27+L28+L29+L30+L31+L32+L33+L34+L35+L36+L37+L38+L39+L40+L41+L42+L43+L44+L45+L46</f>
        <v>75</v>
      </c>
      <c r="M47" s="43">
        <f t="shared" ref="M47" si="7">M4+M5+M6+M7+M8+M9+M10+M11+M12+M13+M14+M15+M16+M17+M18+M19+M20+M21+M22+M23+M24+M25+M26+M27+M28+M29+M30+M31+M32+M33+M34+M35+M36+M37+M38+M39+M40+M41+M42+M43+M44+M45+M46</f>
        <v>31</v>
      </c>
      <c r="N47" s="43">
        <f t="shared" ref="N47:R47" si="8">N4+N5+N6+N7+N8+N9+N10+N11+N12+N13+N14+N15+N16+N17+N18+N19+N20+N21+N22+N23+N24+N25+N26+N27+N28+N29+N30+N31+N32+N33+N34+N35+N36+N37+N38+N39+N40+N41+N42+N43+N44+N45+N46</f>
        <v>20</v>
      </c>
      <c r="O47" s="43">
        <f t="shared" si="8"/>
        <v>77</v>
      </c>
      <c r="P47" s="43">
        <f t="shared" si="8"/>
        <v>102</v>
      </c>
      <c r="Q47" s="43">
        <f t="shared" si="8"/>
        <v>77</v>
      </c>
      <c r="R47" s="43">
        <f t="shared" si="8"/>
        <v>800</v>
      </c>
      <c r="S47" s="46"/>
    </row>
    <row r="48" spans="1:20" x14ac:dyDescent="0.25">
      <c r="E48" s="14" t="s">
        <v>92</v>
      </c>
      <c r="F48" s="14" t="s">
        <v>94</v>
      </c>
      <c r="G48" s="13" t="s">
        <v>87</v>
      </c>
      <c r="H48" s="13" t="s">
        <v>95</v>
      </c>
      <c r="I48" s="14" t="s">
        <v>96</v>
      </c>
      <c r="J48" s="13" t="s">
        <v>91</v>
      </c>
      <c r="K48" s="13" t="s">
        <v>93</v>
      </c>
      <c r="L48" s="14" t="s">
        <v>97</v>
      </c>
    </row>
  </sheetData>
  <mergeCells count="11">
    <mergeCell ref="O2:O3"/>
    <mergeCell ref="C2:D2"/>
    <mergeCell ref="B2:B3"/>
    <mergeCell ref="A2:A3"/>
    <mergeCell ref="E2:L2"/>
    <mergeCell ref="M2:N2"/>
    <mergeCell ref="S2:S3"/>
    <mergeCell ref="T2:T3"/>
    <mergeCell ref="P2:P3"/>
    <mergeCell ref="Q2:Q3"/>
    <mergeCell ref="R2:R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ГБОУ ДПО ЧИППКРО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Ф. Ильясов</dc:creator>
  <cp:lastModifiedBy>Дмитрий Ф. Ильясов</cp:lastModifiedBy>
  <cp:lastPrinted>2019-09-13T04:54:51Z</cp:lastPrinted>
  <dcterms:created xsi:type="dcterms:W3CDTF">2019-04-09T05:03:51Z</dcterms:created>
  <dcterms:modified xsi:type="dcterms:W3CDTF">2020-08-31T08:33:07Z</dcterms:modified>
</cp:coreProperties>
</file>